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<sst xmlns="http://schemas.openxmlformats.org/spreadsheetml/2006/main" count="11" uniqueCount="11">
  <si>
    <t xml:space="preserve">CAS TEMPORIS</t>
  </si>
  <si>
    <t xml:space="preserve">Cout</t>
  </si>
  <si>
    <t xml:space="preserve">Durée</t>
  </si>
  <si>
    <t xml:space="preserve">Taux</t>
  </si>
  <si>
    <t xml:space="preserve">1 an</t>
  </si>
  <si>
    <t xml:space="preserve">MES</t>
  </si>
  <si>
    <t xml:space="preserve">MOIS</t>
  </si>
  <si>
    <t xml:space="preserve">JOURS</t>
  </si>
  <si>
    <t xml:space="preserve">nb jours</t>
  </si>
  <si>
    <t xml:space="preserve">Premier</t>
  </si>
  <si>
    <t xml:space="preserve">Dernier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</si>
</sst>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.00\ %"/>
    <numFmt numFmtId="167" formatCode="#,##0.00"/>
    <numFmt numFmtId="168" formatCode="dd\-mmm"/>
    <numFmt numFmtId="169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sz val="12"/>
      <color rgb="FFFFFFFF"/>
      <name val="Calibri"/>
      <family val="2"/>
      <charset val="1"/>
    </font>
    <font>
      <sz val="12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0CECE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6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D7" activeCellId="0" sqref="D7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5"/>
    <col collapsed="false" customWidth="false" hidden="false" outlineLevel="0" max="3" min="2" style="1" width="11.43"/>
    <col collapsed="false" customWidth="true" hidden="false" outlineLevel="0" max="4" min="4" style="1" width="17.88"/>
    <col collapsed="false" customWidth="true" hidden="false" outlineLevel="0" max="5" min="5" style="1" width="14.42"/>
    <col collapsed="false" customWidth="true" hidden="true" outlineLevel="0" max="7" min="6" style="1" width="11.53"/>
    <col collapsed="false" customWidth="false" hidden="false" outlineLevel="0" max="8" min="8" style="1" width="11.43"/>
    <col collapsed="false" customWidth="true" hidden="false" outlineLevel="0" max="10" min="9" style="1" width="17.34"/>
    <col collapsed="false" customWidth="false" hidden="false" outlineLevel="0" max="16381" min="14" style="1" width="11.43"/>
    <col collapsed="false" customWidth="true" hidden="false" outlineLevel="0" max="16384" min="16382" style="1" width="11.53"/>
  </cols>
  <sheetData>
    <row r="1" customFormat="false" ht="24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22.5" hidden="false" customHeight="tru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Format="false" ht="33.1" hidden="false" customHeight="true" outlineLevel="0" collapsed="false">
      <c r="A3" s="4" t="n">
        <v>50000</v>
      </c>
      <c r="B3" s="5" t="n">
        <v>3</v>
      </c>
      <c r="C3" s="6" t="n">
        <f aca="false">1/B3</f>
        <v>0.333333333333333</v>
      </c>
      <c r="D3" s="7" t="n">
        <f aca="false">A3/B3</f>
        <v>16666.6666666667</v>
      </c>
      <c r="E3" s="8" t="n">
        <v>45358</v>
      </c>
      <c r="F3" s="9" t="n">
        <f aca="false">MONTH(E3)</f>
        <v>3</v>
      </c>
      <c r="G3" s="9" t="n">
        <f aca="false">DAY(E3)</f>
        <v>7</v>
      </c>
      <c r="H3" s="10" t="n">
        <f aca="false">(12-F3)*30+(30-G3)</f>
        <v>293</v>
      </c>
      <c r="I3" s="7" t="n">
        <f aca="false">D3*H3/360</f>
        <v>13564.8148148148</v>
      </c>
      <c r="J3" s="7" t="n">
        <f aca="false">D3-I3</f>
        <v>3101.85185185185</v>
      </c>
    </row>
    <row r="4" customFormat="false" ht="33.1" hidden="false" customHeight="true" outlineLevel="0" collapsed="false">
      <c r="A4" s="4" t="n">
        <v>200000</v>
      </c>
      <c r="B4" s="5" t="n">
        <v>5</v>
      </c>
      <c r="C4" s="6" t="n">
        <f aca="false">1/B4</f>
        <v>0.2</v>
      </c>
      <c r="D4" s="7" t="n">
        <f aca="false">A4/B4</f>
        <v>40000</v>
      </c>
      <c r="E4" s="8" t="n">
        <v>45578</v>
      </c>
      <c r="F4" s="11" t="n">
        <f aca="false">MONTH(E4)</f>
        <v>10</v>
      </c>
      <c r="G4" s="11" t="n">
        <f aca="false">DAY(E4)</f>
        <v>13</v>
      </c>
      <c r="H4" s="10" t="n">
        <f aca="false">(12-F4)*30+(30-G4)</f>
        <v>77</v>
      </c>
      <c r="I4" s="7" t="n">
        <f aca="false">D4*H4/360</f>
        <v>8555.55555555556</v>
      </c>
      <c r="J4" s="7" t="n">
        <f aca="false">D4-I4</f>
        <v>31444.4444444444</v>
      </c>
    </row>
    <row r="5" customFormat="false" ht="33.1" hidden="false" customHeight="true" outlineLevel="0" collapsed="false">
      <c r="A5" s="4" t="n">
        <v>120000</v>
      </c>
      <c r="B5" s="5" t="n">
        <v>6</v>
      </c>
      <c r="C5" s="6" t="n">
        <f aca="false">1/B5</f>
        <v>0.166666666666667</v>
      </c>
      <c r="D5" s="7" t="n">
        <f aca="false">A5/B5</f>
        <v>20000</v>
      </c>
      <c r="E5" s="8" t="n">
        <v>45396</v>
      </c>
      <c r="F5" s="9" t="n">
        <f aca="false">MONTH(E5)</f>
        <v>4</v>
      </c>
      <c r="G5" s="9" t="n">
        <f aca="false">DAY(E5)</f>
        <v>14</v>
      </c>
      <c r="H5" s="10" t="n">
        <f aca="false">(12-F5)*30+(30-G5)</f>
        <v>256</v>
      </c>
      <c r="I5" s="7" t="n">
        <f aca="false">D5*H5/360</f>
        <v>14222.2222222222</v>
      </c>
      <c r="J5" s="7" t="n">
        <f aca="false">D5-I5</f>
        <v>5777.77777777778</v>
      </c>
    </row>
    <row r="6" customFormat="false" ht="33.1" hidden="false" customHeight="true" outlineLevel="0" collapsed="false">
      <c r="A6" s="4" t="n">
        <v>340000</v>
      </c>
      <c r="B6" s="9" t="n">
        <v>20</v>
      </c>
      <c r="C6" s="6" t="n">
        <f aca="false">1/B6</f>
        <v>0.05</v>
      </c>
      <c r="D6" s="7" t="n">
        <f aca="false">A6/B6</f>
        <v>17000</v>
      </c>
      <c r="E6" s="8" t="n">
        <v>45379</v>
      </c>
      <c r="F6" s="9" t="n">
        <f aca="false">MONTH(E6)</f>
        <v>3</v>
      </c>
      <c r="G6" s="9" t="n">
        <f aca="false">DAY(E6)</f>
        <v>28</v>
      </c>
      <c r="H6" s="10" t="n">
        <f aca="false">(12-F6)*30+(30-G6)</f>
        <v>272</v>
      </c>
      <c r="I6" s="7" t="n">
        <f aca="false">D6*H6/360</f>
        <v>12844.4444444444</v>
      </c>
      <c r="J6" s="7" t="n">
        <f aca="false">D6-I6</f>
        <v>4155.55555555556</v>
      </c>
    </row>
    <row r="7" customFormat="false" ht="33.1" hidden="false" customHeight="true" outlineLevel="0" collapsed="false">
      <c r="A7" s="4" t="n">
        <v>400000</v>
      </c>
      <c r="B7" s="5" t="n">
        <v>4</v>
      </c>
      <c r="C7" s="6" t="n">
        <f aca="false">1/B7</f>
        <v>0.25</v>
      </c>
      <c r="D7" s="7" t="n">
        <f aca="false">A7/B7</f>
        <v>100000</v>
      </c>
      <c r="E7" s="8" t="n">
        <v>45458</v>
      </c>
      <c r="F7" s="9" t="n">
        <f aca="false">MONTH(E7)</f>
        <v>6</v>
      </c>
      <c r="G7" s="9" t="n">
        <f aca="false">DAY(E7)</f>
        <v>15</v>
      </c>
      <c r="H7" s="10" t="n">
        <f aca="false">(12-F7)*30+(30-G7)</f>
        <v>195</v>
      </c>
      <c r="I7" s="7" t="n">
        <f aca="false">D7*H7/360</f>
        <v>54166.6666666667</v>
      </c>
      <c r="J7" s="7" t="n">
        <f aca="false">D7-I7</f>
        <v>45833.3333333333</v>
      </c>
    </row>
    <row r="8" customFormat="false" ht="33.1" hidden="false" customHeight="true" outlineLevel="0" collapsed="false">
      <c r="A8" s="4" t="n">
        <v>40000</v>
      </c>
      <c r="B8" s="5" t="n">
        <v>5</v>
      </c>
      <c r="C8" s="6" t="n">
        <f aca="false">1/B8</f>
        <v>0.2</v>
      </c>
      <c r="D8" s="7" t="n">
        <f aca="false">A8/B8</f>
        <v>8000</v>
      </c>
      <c r="E8" s="8" t="n">
        <v>45550</v>
      </c>
      <c r="F8" s="9" t="n">
        <f aca="false">MONTH(E8)</f>
        <v>9</v>
      </c>
      <c r="G8" s="9" t="n">
        <f aca="false">DAY(E8)</f>
        <v>15</v>
      </c>
      <c r="H8" s="10" t="n">
        <f aca="false">(12-F8)*30+(30-G8)</f>
        <v>105</v>
      </c>
      <c r="I8" s="7" t="n">
        <f aca="false">D8*H8/360</f>
        <v>2333.33333333333</v>
      </c>
      <c r="J8" s="7" t="n">
        <f aca="false">D8-I8</f>
        <v>5666.66666666667</v>
      </c>
    </row>
    <row r="9" customFormat="false" ht="33.1" hidden="false" customHeight="true" outlineLevel="0" collapsed="false">
      <c r="A9" s="4" t="n">
        <v>60000</v>
      </c>
      <c r="B9" s="5" t="n">
        <v>8</v>
      </c>
      <c r="C9" s="6" t="n">
        <f aca="false">1/B9</f>
        <v>0.125</v>
      </c>
      <c r="D9" s="7" t="n">
        <f aca="false">A9/B9</f>
        <v>7500</v>
      </c>
      <c r="E9" s="12" t="n">
        <v>45292</v>
      </c>
      <c r="F9" s="11" t="n">
        <f aca="false">MONTH(E9)</f>
        <v>1</v>
      </c>
      <c r="G9" s="11" t="n">
        <f aca="false">DAY(E9)</f>
        <v>1</v>
      </c>
      <c r="H9" s="10" t="n">
        <v>360</v>
      </c>
      <c r="I9" s="7" t="n">
        <f aca="false">D9</f>
        <v>7500</v>
      </c>
      <c r="J9" s="7" t="n">
        <f aca="false">D9-I9</f>
        <v>0</v>
      </c>
    </row>
    <row r="10" customFormat="false" ht="33.1" hidden="false" customHeight="true" outlineLevel="0" collapsed="false">
      <c r="A10" s="4" t="n">
        <v>80000</v>
      </c>
      <c r="B10" s="5" t="n">
        <v>3</v>
      </c>
      <c r="C10" s="6" t="n">
        <f aca="false">1/B10</f>
        <v>0.333333333333333</v>
      </c>
      <c r="D10" s="7" t="n">
        <f aca="false">A10/B10</f>
        <v>26666.6666666667</v>
      </c>
      <c r="E10" s="12" t="n">
        <v>45526</v>
      </c>
      <c r="F10" s="11" t="n">
        <f aca="false">MONTH(E10)</f>
        <v>8</v>
      </c>
      <c r="G10" s="11" t="n">
        <f aca="false">DAY(E10)</f>
        <v>22</v>
      </c>
      <c r="H10" s="10" t="n">
        <f aca="false">(12-F10)*30+(30-G10)</f>
        <v>128</v>
      </c>
      <c r="I10" s="7" t="n">
        <f aca="false">D10*H10/360</f>
        <v>9481.48148148148</v>
      </c>
      <c r="J10" s="7" t="n">
        <f aca="false">D10-I10</f>
        <v>17185.1851851852</v>
      </c>
    </row>
    <row r="11" customFormat="false" ht="33.1" hidden="false" customHeight="true" outlineLevel="0" collapsed="false">
      <c r="A11" s="4" t="n">
        <v>180000</v>
      </c>
      <c r="B11" s="5" t="n">
        <v>6</v>
      </c>
      <c r="C11" s="6" t="n">
        <f aca="false">1/B11</f>
        <v>0.166666666666667</v>
      </c>
      <c r="D11" s="7" t="n">
        <f aca="false">A11/B11</f>
        <v>30000</v>
      </c>
      <c r="E11" s="12" t="n">
        <v>45399</v>
      </c>
      <c r="F11" s="11" t="n">
        <f aca="false">MONTH(E11)</f>
        <v>4</v>
      </c>
      <c r="G11" s="11" t="n">
        <f aca="false">DAY(E11)</f>
        <v>17</v>
      </c>
      <c r="H11" s="10" t="n">
        <f aca="false">(12-F11)*30+(30-G11)</f>
        <v>253</v>
      </c>
      <c r="I11" s="7" t="n">
        <f aca="false">D11*H11/360</f>
        <v>21083.3333333333</v>
      </c>
      <c r="J11" s="7" t="n">
        <f aca="false">D11-I11</f>
        <v>8916.66666666667</v>
      </c>
    </row>
    <row r="12" customFormat="false" ht="33.1" hidden="false" customHeight="true" outlineLevel="0" collapsed="false">
      <c r="A12" s="4" t="n">
        <v>90000</v>
      </c>
      <c r="B12" s="5" t="n">
        <v>5</v>
      </c>
      <c r="C12" s="6" t="n">
        <f aca="false">1/B12</f>
        <v>0.2</v>
      </c>
      <c r="D12" s="7" t="n">
        <f aca="false">A12/B12</f>
        <v>18000</v>
      </c>
      <c r="E12" s="12" t="n">
        <v>45610</v>
      </c>
      <c r="F12" s="11" t="n">
        <f aca="false">MONTH(E12)</f>
        <v>11</v>
      </c>
      <c r="G12" s="11" t="n">
        <f aca="false">DAY(E12)</f>
        <v>14</v>
      </c>
      <c r="H12" s="10" t="n">
        <f aca="false">(12-F12)*30+(30-G12)</f>
        <v>46</v>
      </c>
      <c r="I12" s="7" t="n">
        <f aca="false">D12*H12/360</f>
        <v>2300</v>
      </c>
      <c r="J12" s="7" t="n">
        <f aca="false">D12-I12</f>
        <v>15700</v>
      </c>
    </row>
    <row r="13" customFormat="false" ht="15" hidden="false" customHeight="false" outlineLevel="0" collapsed="false">
      <c r="A13" s="13"/>
      <c r="B13" s="13"/>
      <c r="C13" s="13"/>
      <c r="D13" s="13"/>
      <c r="E13" s="13"/>
      <c r="I13" s="13"/>
      <c r="J13" s="13"/>
    </row>
    <row r="14" customFormat="false" ht="15" hidden="false" customHeight="false" outlineLevel="0" collapsed="false">
      <c r="A14" s="13"/>
      <c r="B14" s="13"/>
      <c r="C14" s="13"/>
      <c r="D14" s="13"/>
      <c r="E14" s="13"/>
      <c r="I14" s="13"/>
      <c r="J14" s="13"/>
    </row>
    <row r="15" customFormat="false" ht="15" hidden="false" customHeight="false" outlineLevel="0" collapsed="false">
      <c r="A15" s="13"/>
      <c r="B15" s="13"/>
      <c r="C15" s="13"/>
      <c r="D15" s="13"/>
      <c r="E15" s="13"/>
      <c r="I15" s="13"/>
      <c r="J15" s="13"/>
    </row>
    <row r="16" customFormat="false" ht="15" hidden="false" customHeight="false" outlineLevel="0" collapsed="false">
      <c r="A16" s="13"/>
      <c r="B16" s="13"/>
      <c r="C16" s="13"/>
      <c r="D16" s="13"/>
      <c r="E16" s="13"/>
      <c r="I16" s="13"/>
      <c r="J16" s="13"/>
    </row>
  </sheetData>
  <mergeCells count="1">
    <mergeCell ref="A1:J1"/>
  </mergeCells>
  <printOptions headings="false" gridLines="false" gridLinesSet="true" horizontalCentered="true" verticalCentered="tru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LibreOffice/7.5.4.2$Windows_X86_64 LibreOffice_project/36ccfdc35048b057fd9854c757a8b67ec53977b6</Application>
  <AppVersion>15.0000</AppVersion>
  <Company>Région Grand Est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2024-01-10T13:32:11Z</dcterms:created>
  <dc:creator>SACHER JEAN LUC</dc:creator>
  <dc:description/>
  <dc:language>fr-FR</dc:language>
  <cp:lastModifiedBy/>
  <cp:lastPrinted>2025-12-18T09:29:16Z</cp:lastPrinted>
  <dcterms:modified xsi:type="dcterms:W3CDTF">2026-01-07T07:30:36Z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